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30" windowHeight="10380" activeTab="0"/>
  </bookViews>
  <sheets>
    <sheet name="KС" sheetId="1" r:id="rId1"/>
  </sheets>
  <externalReferences>
    <externalReference r:id="rId4"/>
    <externalReference r:id="rId5"/>
  </externalReferences>
  <definedNames>
    <definedName name="ime_obekt">'[1]Detail'!$B$12</definedName>
    <definedName name="ime_smetka1">'[1]Detail'!$B$14</definedName>
    <definedName name="P8452910000" localSheetId="0">'[1]Detail'!#REF!</definedName>
    <definedName name="P8452910000">'[1]Detail'!#REF!</definedName>
    <definedName name="P8452910000a" localSheetId="0">#REF!</definedName>
    <definedName name="P8452910000a">#REF!</definedName>
    <definedName name="_xlnm.Print_Area" localSheetId="0">'KС'!$A$1:$F$31</definedName>
  </definedNames>
  <calcPr fullCalcOnLoad="1"/>
</workbook>
</file>

<file path=xl/sharedStrings.xml><?xml version="1.0" encoding="utf-8"?>
<sst xmlns="http://schemas.openxmlformats.org/spreadsheetml/2006/main" count="74" uniqueCount="34">
  <si>
    <t>№</t>
  </si>
  <si>
    <t>С М Р</t>
  </si>
  <si>
    <t>Ед.мярка</t>
  </si>
  <si>
    <t>Ед.цена</t>
  </si>
  <si>
    <t>стойност</t>
  </si>
  <si>
    <t>количество</t>
  </si>
  <si>
    <t>КОЛИЧЕСТВЕНА СМЕТКА</t>
  </si>
  <si>
    <t>м</t>
  </si>
  <si>
    <t>бр.</t>
  </si>
  <si>
    <t>Доставка и монтаж</t>
  </si>
  <si>
    <t>кабел ПВВМ 3х2,5мм2</t>
  </si>
  <si>
    <t>прекъсвач за НН 100 А</t>
  </si>
  <si>
    <t>прекъсвач за НН  250 А</t>
  </si>
  <si>
    <t>прекъсвач за НН  500 А</t>
  </si>
  <si>
    <t>прекъсвач за НН  1600 А</t>
  </si>
  <si>
    <t>кабел СВТ 4х150мм2</t>
  </si>
  <si>
    <t>кабел СВТ 4х95мм2</t>
  </si>
  <si>
    <t>кабел СВТ 4х10мм2</t>
  </si>
  <si>
    <t>кабел СВТ 4х16мм2</t>
  </si>
  <si>
    <t>кабел САХЕкТ   120мм2</t>
  </si>
  <si>
    <t>Прогнозна с-ст без ДДС:</t>
  </si>
  <si>
    <t>табло НН</t>
  </si>
  <si>
    <t>комплексно компенсираща уредба /ККУ/ 200 kWrA</t>
  </si>
  <si>
    <t>електромери 3Хх5</t>
  </si>
  <si>
    <t>токови трансформатори    1500/5 A</t>
  </si>
  <si>
    <t>муфи СН - термосвиваема</t>
  </si>
  <si>
    <t>муфи НН - термосвиваема</t>
  </si>
  <si>
    <t>преместване на трансформатори</t>
  </si>
  <si>
    <t>ремонт и укрепване на съществуващо помещение - измазване, боядисване, покривно покритие</t>
  </si>
  <si>
    <t>Обект: Изместване и преоборудване на трафопост Тютюнева магазия</t>
  </si>
  <si>
    <t>прекъсвач СрН 20 kV</t>
  </si>
  <si>
    <t>ремонт и укрепване на кабелни трасета - изкоп, бетнов кожух, засипване с фракция, направа на кабелни шахти, възстановяване на асфалтова настилка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</si>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</sst>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00"/>
    <numFmt numFmtId="165" formatCode="0.0000"/>
    <numFmt numFmtId="166" formatCode="0.000"/>
    <numFmt numFmtId="167" formatCode="0.0"/>
    <numFmt numFmtId="168" formatCode="#,##0.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[$-402]dd\ mmmm\ yyyy\ &quot;г.&quot;"/>
    <numFmt numFmtId="176" formatCode="hh:mm:ss\ &quot;ч.&quot;"/>
  </numFmts>
  <fonts count="41">
    <font>
      <sz val="12"/>
      <name val="Op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66" applyFont="1" applyFill="1" applyAlignment="1">
      <alignment vertical="center" wrapText="1"/>
      <protection/>
    </xf>
    <xf numFmtId="0" fontId="2" fillId="0" borderId="0" xfId="66" applyFont="1" applyFill="1" applyAlignment="1">
      <alignment vertical="center"/>
      <protection/>
    </xf>
    <xf numFmtId="4" fontId="2" fillId="0" borderId="0" xfId="66" applyNumberFormat="1" applyFont="1" applyFill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4" fontId="2" fillId="0" borderId="0" xfId="65" applyNumberFormat="1" applyFont="1" applyFill="1" applyAlignment="1">
      <alignment horizontal="right" vertical="center"/>
      <protection/>
    </xf>
    <xf numFmtId="0" fontId="2" fillId="0" borderId="0" xfId="67" applyFont="1" applyFill="1" applyBorder="1" applyAlignment="1">
      <alignment vertical="center" wrapText="1"/>
      <protection/>
    </xf>
    <xf numFmtId="0" fontId="4" fillId="0" borderId="0" xfId="65" applyFont="1" applyFill="1" applyAlignment="1">
      <alignment vertical="center" wrapText="1"/>
      <protection/>
    </xf>
    <xf numFmtId="0" fontId="4" fillId="0" borderId="0" xfId="65" applyFont="1" applyFill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 wrapText="1"/>
      <protection/>
    </xf>
    <xf numFmtId="0" fontId="5" fillId="0" borderId="0" xfId="65" applyFont="1" applyFill="1" applyAlignment="1">
      <alignment horizontal="centerContinuous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vertical="center"/>
      <protection/>
    </xf>
    <xf numFmtId="0" fontId="4" fillId="0" borderId="12" xfId="66" applyFont="1" applyFill="1" applyBorder="1" applyAlignment="1">
      <alignment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4" fontId="4" fillId="0" borderId="14" xfId="66" applyNumberFormat="1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33" borderId="14" xfId="66" applyFont="1" applyFill="1" applyBorder="1" applyAlignment="1">
      <alignment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4" fontId="4" fillId="0" borderId="14" xfId="66" applyNumberFormat="1" applyFont="1" applyFill="1" applyBorder="1" applyAlignment="1">
      <alignment horizontal="center" vertical="center"/>
      <protection/>
    </xf>
    <xf numFmtId="2" fontId="4" fillId="0" borderId="14" xfId="66" applyNumberFormat="1" applyFont="1" applyFill="1" applyBorder="1" applyAlignment="1">
      <alignment horizontal="center" vertical="center"/>
      <protection/>
    </xf>
    <xf numFmtId="2" fontId="4" fillId="0" borderId="15" xfId="66" applyNumberFormat="1" applyFont="1" applyFill="1" applyBorder="1" applyAlignment="1">
      <alignment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33" borderId="17" xfId="66" applyFont="1" applyFill="1" applyBorder="1" applyAlignment="1">
      <alignment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4" fontId="4" fillId="0" borderId="17" xfId="66" applyNumberFormat="1" applyFont="1" applyFill="1" applyBorder="1" applyAlignment="1">
      <alignment horizontal="center" vertical="center"/>
      <protection/>
    </xf>
    <xf numFmtId="2" fontId="4" fillId="0" borderId="17" xfId="66" applyNumberFormat="1" applyFont="1" applyFill="1" applyBorder="1" applyAlignment="1">
      <alignment horizontal="center" vertical="center"/>
      <protection/>
    </xf>
    <xf numFmtId="2" fontId="4" fillId="0" borderId="18" xfId="66" applyNumberFormat="1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horizontal="center" vertical="center"/>
      <protection/>
    </xf>
    <xf numFmtId="2" fontId="4" fillId="0" borderId="11" xfId="66" applyNumberFormat="1" applyFont="1" applyFill="1" applyBorder="1" applyAlignment="1">
      <alignment horizontal="center" vertical="center"/>
      <protection/>
    </xf>
    <xf numFmtId="2" fontId="4" fillId="0" borderId="12" xfId="66" applyNumberFormat="1" applyFont="1" applyFill="1" applyBorder="1" applyAlignment="1">
      <alignment vertical="center"/>
      <protection/>
    </xf>
    <xf numFmtId="0" fontId="4" fillId="0" borderId="14" xfId="66" applyFont="1" applyFill="1" applyBorder="1" applyAlignment="1">
      <alignment horizontal="left" vertical="center" wrapText="1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0" xfId="66" applyFont="1" applyFill="1" applyBorder="1" applyAlignment="1">
      <alignment horizontal="left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4" fontId="4" fillId="0" borderId="20" xfId="66" applyNumberFormat="1" applyFont="1" applyFill="1" applyBorder="1" applyAlignment="1">
      <alignment horizontal="center" vertical="center"/>
      <protection/>
    </xf>
    <xf numFmtId="2" fontId="4" fillId="0" borderId="20" xfId="66" applyNumberFormat="1" applyFont="1" applyFill="1" applyBorder="1" applyAlignment="1">
      <alignment horizontal="center" vertical="center"/>
      <protection/>
    </xf>
    <xf numFmtId="2" fontId="4" fillId="0" borderId="21" xfId="66" applyNumberFormat="1" applyFont="1" applyFill="1" applyBorder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4" fillId="0" borderId="0" xfId="66" applyFont="1" applyFill="1" applyAlignment="1">
      <alignment vertical="center" wrapText="1"/>
      <protection/>
    </xf>
    <xf numFmtId="0" fontId="4" fillId="0" borderId="22" xfId="66" applyFont="1" applyFill="1" applyBorder="1" applyAlignment="1">
      <alignment vertical="center" wrapText="1"/>
      <protection/>
    </xf>
    <xf numFmtId="4" fontId="4" fillId="0" borderId="23" xfId="66" applyNumberFormat="1" applyFont="1" applyFill="1" applyBorder="1" applyAlignment="1">
      <alignment vertical="center"/>
      <protection/>
    </xf>
    <xf numFmtId="0" fontId="4" fillId="0" borderId="23" xfId="66" applyFont="1" applyFill="1" applyBorder="1" applyAlignment="1">
      <alignment vertical="center"/>
      <protection/>
    </xf>
    <xf numFmtId="0" fontId="4" fillId="0" borderId="24" xfId="66" applyFont="1" applyFill="1" applyBorder="1" applyAlignment="1">
      <alignment vertical="center"/>
      <protection/>
    </xf>
    <xf numFmtId="2" fontId="5" fillId="0" borderId="25" xfId="66" applyNumberFormat="1" applyFont="1" applyFill="1" applyBorder="1" applyAlignment="1">
      <alignment vertical="center"/>
      <protection/>
    </xf>
    <xf numFmtId="4" fontId="4" fillId="0" borderId="0" xfId="66" applyNumberFormat="1" applyFont="1" applyFill="1" applyAlignment="1">
      <alignment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26" xfId="66" applyFont="1" applyFill="1" applyBorder="1" applyAlignment="1">
      <alignment horizontal="right" vertical="center" wrapText="1"/>
      <protection/>
    </xf>
    <xf numFmtId="0" fontId="4" fillId="0" borderId="27" xfId="66" applyFont="1" applyFill="1" applyBorder="1" applyAlignment="1">
      <alignment horizontal="righ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 3" xfId="62"/>
    <cellStyle name="Normal 4" xfId="63"/>
    <cellStyle name="Normal 4 2" xfId="64"/>
    <cellStyle name="Normal_A19-MSK" xfId="65"/>
    <cellStyle name="Normal_DATA-TP7" xfId="66"/>
    <cellStyle name="Normal_H-Kuban-Akvapark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3 2" xfId="74"/>
    <cellStyle name="Percent 4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99\open\01_VUNSHNO\11-03_SOFIA_Bankia\04_Gotovi\KANAL\20KS-Smetka_&#1050;&#1072;&#1085;&#107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OCUMENTS\1-CURRENT\3-OFERTI\8-2015\Bs%20Garov%20Ploshtad\Garov%20Ploshtad%20ST%20SM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АПИТУЛАЦИЯ"/>
      <sheetName val="1"/>
      <sheetName val="2"/>
      <sheetName val="3"/>
      <sheetName val="4"/>
      <sheetName val="5"/>
      <sheetName val="6"/>
      <sheetName val="7"/>
      <sheetName val="8"/>
      <sheetName val="DATA"/>
      <sheetName val="Detail"/>
    </sheetNames>
    <sheetDataSet>
      <sheetData sheetId="10">
        <row r="12">
          <cell r="B12" t="str">
            <v>ИНЖЕНЕРНА ИНФРСТРУКТУРА НА ВИК МРЕЖАТА НА ГР.БАНКЯ - ЗА ГЛАВНИ КАНАЛИЗАЦИОННИ КОЛЕКТОРИ И ПОДМЯНА НА СЪЩЕСТВУВАЩИ ВОДОПРОВОДИ ПОПАДАЩИ В ТРАСЕТАТА ИМ</v>
          </cell>
        </row>
        <row r="14">
          <cell r="B14" t="str">
            <v>КОЛИЧЕСТВЕНА СМЕТКА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-SM-01"/>
      <sheetName val="CENI"/>
      <sheetName val="ZENI-01"/>
      <sheetName val="AN-01"/>
      <sheetName val="Kol-Sm"/>
      <sheetName val="Zvena"/>
      <sheetName val="труд и мех."/>
      <sheetName val="ST-SM"/>
      <sheetName val="ST ALL"/>
      <sheetName val="RECAPITULA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9"/>
  <sheetViews>
    <sheetView tabSelected="1" zoomScalePageLayoutView="0" workbookViewId="0" topLeftCell="A8">
      <selection activeCell="F28" sqref="F28"/>
    </sheetView>
  </sheetViews>
  <sheetFormatPr defaultColWidth="8" defaultRowHeight="15"/>
  <cols>
    <col min="1" max="1" width="3.59765625" style="3" customWidth="1"/>
    <col min="2" max="2" width="40.09765625" style="2" customWidth="1"/>
    <col min="3" max="3" width="7.69921875" style="2" customWidth="1"/>
    <col min="4" max="4" width="8.296875" style="4" customWidth="1"/>
    <col min="5" max="5" width="8.3984375" style="3" bestFit="1" customWidth="1"/>
    <col min="6" max="6" width="9.3984375" style="3" bestFit="1" customWidth="1"/>
    <col min="7" max="16384" width="8" style="3" customWidth="1"/>
  </cols>
  <sheetData>
    <row r="1" spans="1:7" s="1" customFormat="1" ht="9" customHeight="1">
      <c r="A1" s="54"/>
      <c r="B1" s="54"/>
      <c r="C1" s="8"/>
      <c r="D1" s="9"/>
      <c r="E1" s="9"/>
      <c r="F1" s="9"/>
      <c r="G1" s="6"/>
    </row>
    <row r="2" spans="1:7" s="5" customFormat="1" ht="15" customHeight="1">
      <c r="A2" s="10" t="s">
        <v>29</v>
      </c>
      <c r="B2" s="11"/>
      <c r="C2" s="11"/>
      <c r="D2" s="11"/>
      <c r="E2" s="11"/>
      <c r="F2" s="11"/>
      <c r="G2" s="7"/>
    </row>
    <row r="3" spans="1:6" s="5" customFormat="1" ht="33" customHeight="1" thickBot="1">
      <c r="A3" s="12"/>
      <c r="B3" s="53" t="s">
        <v>6</v>
      </c>
      <c r="C3" s="53"/>
      <c r="D3" s="53"/>
      <c r="E3" s="53"/>
      <c r="F3" s="9"/>
    </row>
    <row r="4" spans="1:6" ht="30">
      <c r="A4" s="13" t="s">
        <v>0</v>
      </c>
      <c r="B4" s="14" t="s">
        <v>1</v>
      </c>
      <c r="C4" s="15" t="s">
        <v>2</v>
      </c>
      <c r="D4" s="15" t="s">
        <v>5</v>
      </c>
      <c r="E4" s="16" t="s">
        <v>3</v>
      </c>
      <c r="F4" s="17" t="s">
        <v>4</v>
      </c>
    </row>
    <row r="5" spans="1:6" ht="15.75">
      <c r="A5" s="18"/>
      <c r="B5" s="19"/>
      <c r="C5" s="20"/>
      <c r="D5" s="20"/>
      <c r="E5" s="21"/>
      <c r="F5" s="22"/>
    </row>
    <row r="6" spans="1:6" ht="60">
      <c r="A6" s="18">
        <v>1</v>
      </c>
      <c r="B6" s="23" t="s">
        <v>31</v>
      </c>
      <c r="C6" s="24" t="s">
        <v>7</v>
      </c>
      <c r="D6" s="25">
        <v>130</v>
      </c>
      <c r="E6" s="26"/>
      <c r="F6" s="27" t="s">
        <v>32</v>
      </c>
    </row>
    <row r="7" spans="1:6" ht="45">
      <c r="A7" s="18">
        <f>1+A6</f>
        <v>2</v>
      </c>
      <c r="B7" s="23" t="s">
        <v>28</v>
      </c>
      <c r="C7" s="24" t="s">
        <v>8</v>
      </c>
      <c r="D7" s="25">
        <v>1</v>
      </c>
      <c r="E7" s="26" t="s">
        <v>32</v>
      </c>
      <c r="F7" s="27" t="s">
        <v>32</v>
      </c>
    </row>
    <row r="8" spans="1:6" ht="15.75" thickBot="1">
      <c r="A8" s="28">
        <f aca="true" t="shared" si="0" ref="A8:A26">1+A7</f>
        <v>3</v>
      </c>
      <c r="B8" s="29" t="s">
        <v>27</v>
      </c>
      <c r="C8" s="30" t="s">
        <v>8</v>
      </c>
      <c r="D8" s="31">
        <v>2</v>
      </c>
      <c r="E8" s="32" t="s">
        <v>32</v>
      </c>
      <c r="F8" s="33" t="s">
        <v>32</v>
      </c>
    </row>
    <row r="9" spans="1:6" ht="15.75">
      <c r="A9" s="13"/>
      <c r="B9" s="34" t="s">
        <v>9</v>
      </c>
      <c r="C9" s="14"/>
      <c r="D9" s="35"/>
      <c r="E9" s="36"/>
      <c r="F9" s="37" t="s">
        <v>32</v>
      </c>
    </row>
    <row r="10" spans="1:6" ht="15">
      <c r="A10" s="18">
        <f>1+A8</f>
        <v>4</v>
      </c>
      <c r="B10" s="38" t="s">
        <v>30</v>
      </c>
      <c r="C10" s="24" t="s">
        <v>8</v>
      </c>
      <c r="D10" s="25">
        <v>13</v>
      </c>
      <c r="E10" s="26" t="s">
        <v>32</v>
      </c>
      <c r="F10" s="27"/>
    </row>
    <row r="11" spans="1:6" ht="15">
      <c r="A11" s="18">
        <f t="shared" si="0"/>
        <v>5</v>
      </c>
      <c r="B11" s="38" t="s">
        <v>21</v>
      </c>
      <c r="C11" s="24" t="s">
        <v>8</v>
      </c>
      <c r="D11" s="25">
        <v>2</v>
      </c>
      <c r="E11" s="26" t="s">
        <v>33</v>
      </c>
      <c r="F11" s="27"/>
    </row>
    <row r="12" spans="1:6" ht="15">
      <c r="A12" s="18">
        <f t="shared" si="0"/>
        <v>6</v>
      </c>
      <c r="B12" s="38" t="s">
        <v>11</v>
      </c>
      <c r="C12" s="24" t="s">
        <v>8</v>
      </c>
      <c r="D12" s="25">
        <v>8</v>
      </c>
      <c r="E12" s="26" t="s">
        <v>32</v>
      </c>
      <c r="F12" s="27"/>
    </row>
    <row r="13" spans="1:6" ht="15">
      <c r="A13" s="18">
        <f t="shared" si="0"/>
        <v>7</v>
      </c>
      <c r="B13" s="38" t="s">
        <v>12</v>
      </c>
      <c r="C13" s="24" t="s">
        <v>8</v>
      </c>
      <c r="D13" s="25">
        <v>6</v>
      </c>
      <c r="E13" s="26" t="s">
        <v>32</v>
      </c>
      <c r="F13" s="27"/>
    </row>
    <row r="14" spans="1:6" ht="15">
      <c r="A14" s="18">
        <f t="shared" si="0"/>
        <v>8</v>
      </c>
      <c r="B14" s="38" t="s">
        <v>13</v>
      </c>
      <c r="C14" s="24" t="s">
        <v>8</v>
      </c>
      <c r="D14" s="25">
        <v>10</v>
      </c>
      <c r="E14" s="26" t="s">
        <v>32</v>
      </c>
      <c r="F14" s="27"/>
    </row>
    <row r="15" spans="1:6" ht="15">
      <c r="A15" s="18">
        <f t="shared" si="0"/>
        <v>9</v>
      </c>
      <c r="B15" s="38" t="s">
        <v>14</v>
      </c>
      <c r="C15" s="24" t="s">
        <v>8</v>
      </c>
      <c r="D15" s="25">
        <v>3</v>
      </c>
      <c r="E15" s="26" t="s">
        <v>32</v>
      </c>
      <c r="F15" s="27"/>
    </row>
    <row r="16" spans="1:6" ht="30">
      <c r="A16" s="18">
        <f t="shared" si="0"/>
        <v>10</v>
      </c>
      <c r="B16" s="38" t="s">
        <v>22</v>
      </c>
      <c r="C16" s="24" t="s">
        <v>8</v>
      </c>
      <c r="D16" s="25">
        <v>2</v>
      </c>
      <c r="E16" s="26" t="s">
        <v>32</v>
      </c>
      <c r="F16" s="27"/>
    </row>
    <row r="17" spans="1:6" ht="15">
      <c r="A17" s="18">
        <f t="shared" si="0"/>
        <v>11</v>
      </c>
      <c r="B17" s="38" t="s">
        <v>23</v>
      </c>
      <c r="C17" s="24" t="s">
        <v>8</v>
      </c>
      <c r="D17" s="25">
        <v>2</v>
      </c>
      <c r="E17" s="26" t="s">
        <v>32</v>
      </c>
      <c r="F17" s="27"/>
    </row>
    <row r="18" spans="1:6" ht="15">
      <c r="A18" s="18">
        <f t="shared" si="0"/>
        <v>12</v>
      </c>
      <c r="B18" s="38" t="s">
        <v>24</v>
      </c>
      <c r="C18" s="24" t="s">
        <v>8</v>
      </c>
      <c r="D18" s="25">
        <v>6</v>
      </c>
      <c r="E18" s="26" t="s">
        <v>32</v>
      </c>
      <c r="F18" s="27"/>
    </row>
    <row r="19" spans="1:6" ht="15">
      <c r="A19" s="18">
        <f t="shared" si="0"/>
        <v>13</v>
      </c>
      <c r="B19" s="38" t="s">
        <v>25</v>
      </c>
      <c r="C19" s="24" t="s">
        <v>8</v>
      </c>
      <c r="D19" s="25">
        <v>18</v>
      </c>
      <c r="E19" s="26" t="s">
        <v>32</v>
      </c>
      <c r="F19" s="27"/>
    </row>
    <row r="20" spans="1:6" ht="15">
      <c r="A20" s="18">
        <f t="shared" si="0"/>
        <v>14</v>
      </c>
      <c r="B20" s="38" t="s">
        <v>26</v>
      </c>
      <c r="C20" s="24" t="s">
        <v>8</v>
      </c>
      <c r="D20" s="25">
        <v>20</v>
      </c>
      <c r="E20" s="26" t="s">
        <v>32</v>
      </c>
      <c r="F20" s="27"/>
    </row>
    <row r="21" spans="1:6" ht="15">
      <c r="A21" s="18">
        <f t="shared" si="0"/>
        <v>15</v>
      </c>
      <c r="B21" s="38" t="s">
        <v>19</v>
      </c>
      <c r="C21" s="24" t="s">
        <v>7</v>
      </c>
      <c r="D21" s="25">
        <f>6*60+12*100+100</f>
        <v>1660</v>
      </c>
      <c r="E21" s="26" t="s">
        <v>32</v>
      </c>
      <c r="F21" s="27"/>
    </row>
    <row r="22" spans="1:6" ht="15">
      <c r="A22" s="18">
        <f t="shared" si="0"/>
        <v>16</v>
      </c>
      <c r="B22" s="38" t="s">
        <v>15</v>
      </c>
      <c r="C22" s="24" t="s">
        <v>7</v>
      </c>
      <c r="D22" s="25">
        <f>540+100+200</f>
        <v>840</v>
      </c>
      <c r="E22" s="26" t="s">
        <v>33</v>
      </c>
      <c r="F22" s="27"/>
    </row>
    <row r="23" spans="1:6" ht="15">
      <c r="A23" s="18">
        <f t="shared" si="0"/>
        <v>17</v>
      </c>
      <c r="B23" s="38" t="s">
        <v>16</v>
      </c>
      <c r="C23" s="24" t="s">
        <v>7</v>
      </c>
      <c r="D23" s="25">
        <f>200+100</f>
        <v>300</v>
      </c>
      <c r="E23" s="26" t="s">
        <v>32</v>
      </c>
      <c r="F23" s="27"/>
    </row>
    <row r="24" spans="1:6" ht="15">
      <c r="A24" s="18">
        <f t="shared" si="0"/>
        <v>18</v>
      </c>
      <c r="B24" s="38" t="s">
        <v>17</v>
      </c>
      <c r="C24" s="24" t="s">
        <v>7</v>
      </c>
      <c r="D24" s="25">
        <f>300+100</f>
        <v>400</v>
      </c>
      <c r="E24" s="26" t="s">
        <v>32</v>
      </c>
      <c r="F24" s="27"/>
    </row>
    <row r="25" spans="1:6" ht="15">
      <c r="A25" s="18">
        <f t="shared" si="0"/>
        <v>19</v>
      </c>
      <c r="B25" s="38" t="s">
        <v>18</v>
      </c>
      <c r="C25" s="24" t="s">
        <v>7</v>
      </c>
      <c r="D25" s="25">
        <f>200+100</f>
        <v>300</v>
      </c>
      <c r="E25" s="26" t="s">
        <v>32</v>
      </c>
      <c r="F25" s="27"/>
    </row>
    <row r="26" spans="1:6" ht="15.75" thickBot="1">
      <c r="A26" s="39">
        <f t="shared" si="0"/>
        <v>20</v>
      </c>
      <c r="B26" s="40" t="s">
        <v>10</v>
      </c>
      <c r="C26" s="41" t="s">
        <v>7</v>
      </c>
      <c r="D26" s="42">
        <v>300</v>
      </c>
      <c r="E26" s="43" t="s">
        <v>32</v>
      </c>
      <c r="F26" s="44"/>
    </row>
    <row r="27" spans="1:6" ht="8.25" customHeight="1">
      <c r="A27" s="45"/>
      <c r="B27" s="46"/>
      <c r="C27" s="47"/>
      <c r="D27" s="48"/>
      <c r="E27" s="49"/>
      <c r="F27" s="50"/>
    </row>
    <row r="28" spans="1:6" ht="15.75" customHeight="1" thickBot="1">
      <c r="A28" s="45"/>
      <c r="B28" s="46"/>
      <c r="C28" s="55" t="s">
        <v>20</v>
      </c>
      <c r="D28" s="56"/>
      <c r="E28" s="56"/>
      <c r="F28" s="51" t="s">
        <v>32</v>
      </c>
    </row>
    <row r="29" spans="1:6" ht="15">
      <c r="A29" s="45"/>
      <c r="B29" s="46"/>
      <c r="C29" s="46"/>
      <c r="D29" s="52"/>
      <c r="E29" s="45"/>
      <c r="F29" s="45"/>
    </row>
  </sheetData>
  <sheetProtection/>
  <mergeCells count="3">
    <mergeCell ref="B3:E3"/>
    <mergeCell ref="A1:B1"/>
    <mergeCell ref="C28:E28"/>
  </mergeCells>
  <printOptions/>
  <pageMargins left="0.8267716535433072" right="0.1968503937007874" top="0.7874015748031497" bottom="0.5905511811023623" header="0.3937007874015748" footer="0.2362204724409449"/>
  <pageSetup firstPageNumber="-1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</dc:creator>
  <cp:keywords/>
  <dc:description/>
  <cp:lastModifiedBy>NIKELI</cp:lastModifiedBy>
  <cp:lastPrinted>2017-08-30T13:17:42Z</cp:lastPrinted>
  <dcterms:created xsi:type="dcterms:W3CDTF">2015-03-18T05:25:05Z</dcterms:created>
  <dcterms:modified xsi:type="dcterms:W3CDTF">2017-10-10T10:42:55Z</dcterms:modified>
  <cp:category/>
  <cp:version/>
  <cp:contentType/>
  <cp:contentStatus/>
</cp:coreProperties>
</file>